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rofessional\Desktop\типовое меню\"/>
    </mc:Choice>
  </mc:AlternateContent>
  <xr:revisionPtr revIDLastSave="0" documentId="13_ncr:1_{3148453B-7107-4DD0-8A69-BA8330E3CB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2" l="1"/>
  <c r="A195" i="2"/>
  <c r="L194" i="2"/>
  <c r="J194" i="2"/>
  <c r="I194" i="2"/>
  <c r="H194" i="2"/>
  <c r="G194" i="2"/>
  <c r="F194" i="2"/>
  <c r="B185" i="2"/>
  <c r="A185" i="2"/>
  <c r="L184" i="2"/>
  <c r="L195" i="2" s="1"/>
  <c r="J184" i="2"/>
  <c r="J195" i="2" s="1"/>
  <c r="I184" i="2"/>
  <c r="I195" i="2" s="1"/>
  <c r="H184" i="2"/>
  <c r="H195" i="2" s="1"/>
  <c r="G184" i="2"/>
  <c r="G195" i="2" s="1"/>
  <c r="F184" i="2"/>
  <c r="F195" i="2" s="1"/>
  <c r="B176" i="2"/>
  <c r="A176" i="2"/>
  <c r="L175" i="2"/>
  <c r="J175" i="2"/>
  <c r="I175" i="2"/>
  <c r="H175" i="2"/>
  <c r="G175" i="2"/>
  <c r="F175" i="2"/>
  <c r="B166" i="2"/>
  <c r="A166" i="2"/>
  <c r="L165" i="2"/>
  <c r="L176" i="2" s="1"/>
  <c r="J165" i="2"/>
  <c r="J176" i="2" s="1"/>
  <c r="I165" i="2"/>
  <c r="I176" i="2" s="1"/>
  <c r="H165" i="2"/>
  <c r="H176" i="2" s="1"/>
  <c r="G165" i="2"/>
  <c r="G176" i="2" s="1"/>
  <c r="F165" i="2"/>
  <c r="F176" i="2" s="1"/>
  <c r="B157" i="2"/>
  <c r="A157" i="2"/>
  <c r="L156" i="2"/>
  <c r="J156" i="2"/>
  <c r="I156" i="2"/>
  <c r="H156" i="2"/>
  <c r="G156" i="2"/>
  <c r="F156" i="2"/>
  <c r="B147" i="2"/>
  <c r="A147" i="2"/>
  <c r="L146" i="2"/>
  <c r="L157" i="2" s="1"/>
  <c r="J146" i="2"/>
  <c r="J157" i="2" s="1"/>
  <c r="I146" i="2"/>
  <c r="I157" i="2" s="1"/>
  <c r="H146" i="2"/>
  <c r="H157" i="2" s="1"/>
  <c r="G146" i="2"/>
  <c r="G157" i="2" s="1"/>
  <c r="F146" i="2"/>
  <c r="F157" i="2" s="1"/>
  <c r="B138" i="2"/>
  <c r="A138" i="2"/>
  <c r="L137" i="2"/>
  <c r="J137" i="2"/>
  <c r="I137" i="2"/>
  <c r="H137" i="2"/>
  <c r="G137" i="2"/>
  <c r="F137" i="2"/>
  <c r="B128" i="2"/>
  <c r="A128" i="2"/>
  <c r="L127" i="2"/>
  <c r="L138" i="2" s="1"/>
  <c r="J127" i="2"/>
  <c r="J138" i="2" s="1"/>
  <c r="I127" i="2"/>
  <c r="I138" i="2" s="1"/>
  <c r="H127" i="2"/>
  <c r="H138" i="2" s="1"/>
  <c r="G127" i="2"/>
  <c r="G138" i="2" s="1"/>
  <c r="F127" i="2"/>
  <c r="F138" i="2" s="1"/>
  <c r="B119" i="2"/>
  <c r="A119" i="2"/>
  <c r="L118" i="2"/>
  <c r="J118" i="2"/>
  <c r="I118" i="2"/>
  <c r="H118" i="2"/>
  <c r="G118" i="2"/>
  <c r="F118" i="2"/>
  <c r="B109" i="2"/>
  <c r="A109" i="2"/>
  <c r="L108" i="2"/>
  <c r="L119" i="2" s="1"/>
  <c r="J108" i="2"/>
  <c r="J119" i="2" s="1"/>
  <c r="I108" i="2"/>
  <c r="I119" i="2" s="1"/>
  <c r="H108" i="2"/>
  <c r="H119" i="2" s="1"/>
  <c r="G108" i="2"/>
  <c r="G119" i="2" s="1"/>
  <c r="F108" i="2"/>
  <c r="F119" i="2" s="1"/>
  <c r="B100" i="2"/>
  <c r="A100" i="2"/>
  <c r="L99" i="2"/>
  <c r="J99" i="2"/>
  <c r="I99" i="2"/>
  <c r="H99" i="2"/>
  <c r="G99" i="2"/>
  <c r="F99" i="2"/>
  <c r="B90" i="2"/>
  <c r="A90" i="2"/>
  <c r="L89" i="2"/>
  <c r="L100" i="2" s="1"/>
  <c r="J89" i="2"/>
  <c r="J100" i="2" s="1"/>
  <c r="I89" i="2"/>
  <c r="I100" i="2" s="1"/>
  <c r="H89" i="2"/>
  <c r="H100" i="2" s="1"/>
  <c r="G89" i="2"/>
  <c r="G100" i="2" s="1"/>
  <c r="F89" i="2"/>
  <c r="F100" i="2" s="1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J81" i="2" s="1"/>
  <c r="I70" i="2"/>
  <c r="I81" i="2" s="1"/>
  <c r="H70" i="2"/>
  <c r="H81" i="2" s="1"/>
  <c r="G70" i="2"/>
  <c r="G81" i="2" s="1"/>
  <c r="F70" i="2"/>
  <c r="F81" i="2" s="1"/>
  <c r="B62" i="2"/>
  <c r="A62" i="2"/>
  <c r="L61" i="2"/>
  <c r="J61" i="2"/>
  <c r="I61" i="2"/>
  <c r="H61" i="2"/>
  <c r="G61" i="2"/>
  <c r="F61" i="2"/>
  <c r="B52" i="2"/>
  <c r="A52" i="2"/>
  <c r="L51" i="2"/>
  <c r="L62" i="2" s="1"/>
  <c r="J51" i="2"/>
  <c r="J62" i="2" s="1"/>
  <c r="I51" i="2"/>
  <c r="I62" i="2" s="1"/>
  <c r="H51" i="2"/>
  <c r="H62" i="2" s="1"/>
  <c r="G51" i="2"/>
  <c r="G62" i="2" s="1"/>
  <c r="F51" i="2"/>
  <c r="F62" i="2" s="1"/>
  <c r="B43" i="2"/>
  <c r="A43" i="2"/>
  <c r="L42" i="2"/>
  <c r="J42" i="2"/>
  <c r="I42" i="2"/>
  <c r="H42" i="2"/>
  <c r="G42" i="2"/>
  <c r="F42" i="2"/>
  <c r="B33" i="2"/>
  <c r="A33" i="2"/>
  <c r="L32" i="2"/>
  <c r="L43" i="2" s="1"/>
  <c r="J32" i="2"/>
  <c r="J43" i="2" s="1"/>
  <c r="I32" i="2"/>
  <c r="I43" i="2" s="1"/>
  <c r="H32" i="2"/>
  <c r="H43" i="2" s="1"/>
  <c r="G32" i="2"/>
  <c r="G43" i="2" s="1"/>
  <c r="F32" i="2"/>
  <c r="F43" i="2" s="1"/>
  <c r="B24" i="2"/>
  <c r="A24" i="2"/>
  <c r="L23" i="2"/>
  <c r="J23" i="2"/>
  <c r="I23" i="2"/>
  <c r="H23" i="2"/>
  <c r="G23" i="2"/>
  <c r="F23" i="2"/>
  <c r="B14" i="2"/>
  <c r="A14" i="2"/>
  <c r="L13" i="2"/>
  <c r="L24" i="2" s="1"/>
  <c r="L196" i="2" s="1"/>
  <c r="J13" i="2"/>
  <c r="J24" i="2" s="1"/>
  <c r="J196" i="2" s="1"/>
  <c r="I13" i="2"/>
  <c r="I24" i="2" s="1"/>
  <c r="I196" i="2" s="1"/>
  <c r="H13" i="2"/>
  <c r="H24" i="2" s="1"/>
  <c r="H196" i="2" s="1"/>
  <c r="G13" i="2"/>
  <c r="G24" i="2" s="1"/>
  <c r="G196" i="2" s="1"/>
  <c r="F13" i="2"/>
  <c r="F24" i="2" s="1"/>
  <c r="F196" i="2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24" i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I196" i="1"/>
  <c r="H196" i="1"/>
  <c r="G196" i="1"/>
  <c r="J196" i="1"/>
  <c r="F196" i="1"/>
</calcChain>
</file>

<file path=xl/sharedStrings.xml><?xml version="1.0" encoding="utf-8"?>
<sst xmlns="http://schemas.openxmlformats.org/spreadsheetml/2006/main" count="424" uniqueCount="72">
  <si>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</si>
  <si>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</si>
  <si>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</si>
  <si>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</si>
  <si>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</si>
  <si>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</si>
  <si>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</si>
  <si>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</si>
  <si>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</si>
  <si>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</si>
  <si>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</si>
  <si>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</si>
  <si>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</si>
  <si>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</si>
  <si>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</si>
  <si>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</si>
  <si>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</si>
  <si>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</si>
  <si>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</si>
  <si>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</si>
  <si>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</si>
  <si>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</si>
  <si>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</si>
  <si>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</si>
  <si>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</si>
  <si>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</si>
  <si>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</si>
  <si>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</si>
  <si>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</si>
  <si>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</si>
  <si>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</si>
  <si>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</si>
  <si>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</si>
  <si>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</si>
  <si>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</si>
  <si>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</si>
  <si>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</si>
  <si>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</si>
  <si>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</si>
  <si>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 сгущённым</t>
  </si>
  <si>
    <t>Фрукты свежие (яблоко)</t>
  </si>
  <si>
    <t>Бутерброд с сыром</t>
  </si>
  <si>
    <t>Картофельное пюре</t>
  </si>
  <si>
    <t>Чай с сахаром и лимоном</t>
  </si>
  <si>
    <t>Хлеб ржаной</t>
  </si>
  <si>
    <t>Макароны с сыром</t>
  </si>
  <si>
    <t>кисломол.</t>
  </si>
  <si>
    <t>Йогурт</t>
  </si>
  <si>
    <t>ПР1</t>
  </si>
  <si>
    <t>Каша гречневая рассыпчатая</t>
  </si>
  <si>
    <t>Овощи натуральные свежие (огурцы)</t>
  </si>
  <si>
    <t>Чай с сахаром</t>
  </si>
  <si>
    <t>Сок фруктовый в инд.упаковке</t>
  </si>
  <si>
    <t>ПР2</t>
  </si>
  <si>
    <t>Каша молочная манная жидкая</t>
  </si>
  <si>
    <t>Фрукты свежие (киви)</t>
  </si>
  <si>
    <t xml:space="preserve">Жаркое по-домашнему </t>
  </si>
  <si>
    <t>Салат из свеклы отварной</t>
  </si>
  <si>
    <t>Фрукты свежие (банан)</t>
  </si>
  <si>
    <t>Запеканка творожная с манной крупой</t>
  </si>
  <si>
    <t>Рис отварной</t>
  </si>
  <si>
    <t>Куры отварные</t>
  </si>
  <si>
    <t>Макаронные изделия отварные</t>
  </si>
  <si>
    <t>Гуляш из мяса птицы</t>
  </si>
  <si>
    <t>директор школы</t>
  </si>
  <si>
    <t>Халитов А.М</t>
  </si>
  <si>
    <t>Каша  молочная пшённая</t>
  </si>
  <si>
    <t xml:space="preserve">КАКАО  с молоком </t>
  </si>
  <si>
    <t>Хлеб пшеничный</t>
  </si>
  <si>
    <t xml:space="preserve">Поджарка из рыбы </t>
  </si>
  <si>
    <t xml:space="preserve">Чай с сахаром </t>
  </si>
  <si>
    <t>МБОУ "Кудагинская сош"ИМ.Курбанова А.Р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</si>
</sst>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4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71</v>
      </c>
      <c r="D1" s="54"/>
      <c r="E1" s="54"/>
      <c r="F1" s="12" t="s">
        <v>16</v>
      </c>
      <c r="G1" s="2" t="s">
        <v>17</v>
      </c>
      <c r="H1" s="55" t="s">
        <v>64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65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12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66</v>
      </c>
      <c r="F6" s="40">
        <v>157.5</v>
      </c>
      <c r="G6" s="40">
        <v>6.14</v>
      </c>
      <c r="H6" s="40">
        <v>9.6</v>
      </c>
      <c r="I6" s="40">
        <v>31.85</v>
      </c>
      <c r="J6" s="40">
        <v>238.5</v>
      </c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67</v>
      </c>
      <c r="F8" s="43">
        <v>200</v>
      </c>
      <c r="G8" s="43">
        <v>2.94</v>
      </c>
      <c r="H8" s="43">
        <v>1.99</v>
      </c>
      <c r="I8" s="43">
        <v>20.92</v>
      </c>
      <c r="J8" s="43">
        <v>113.4</v>
      </c>
      <c r="K8" s="44"/>
      <c r="L8" s="43"/>
    </row>
    <row r="9" spans="1:12" ht="14.4" x14ac:dyDescent="0.3">
      <c r="A9" s="23"/>
      <c r="B9" s="15"/>
      <c r="C9" s="11"/>
      <c r="D9" s="7" t="s">
        <v>23</v>
      </c>
      <c r="E9" s="42" t="s">
        <v>68</v>
      </c>
      <c r="F9" s="43">
        <v>45</v>
      </c>
      <c r="G9" s="43">
        <v>5.76</v>
      </c>
      <c r="H9" s="43">
        <v>5.25</v>
      </c>
      <c r="I9" s="43">
        <v>14.94</v>
      </c>
      <c r="J9" s="43">
        <v>133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40</v>
      </c>
      <c r="F10" s="43">
        <v>200</v>
      </c>
      <c r="G10" s="43">
        <v>0.8</v>
      </c>
      <c r="H10" s="43">
        <v>0.8</v>
      </c>
      <c r="I10" s="43">
        <v>19.600000000000001</v>
      </c>
      <c r="J10" s="43">
        <v>94</v>
      </c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602.5</v>
      </c>
      <c r="G13" s="19">
        <f t="shared" ref="G13:J13" si="0">SUM(G6:G12)</f>
        <v>15.64</v>
      </c>
      <c r="H13" s="19">
        <f t="shared" si="0"/>
        <v>17.64</v>
      </c>
      <c r="I13" s="19">
        <f t="shared" si="0"/>
        <v>87.31</v>
      </c>
      <c r="J13" s="19">
        <f t="shared" si="0"/>
        <v>578.9</v>
      </c>
      <c r="K13" s="25"/>
      <c r="L13" s="19"/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602.5</v>
      </c>
      <c r="G24" s="32">
        <f t="shared" ref="G24:J24" si="3">G13+G23</f>
        <v>15.64</v>
      </c>
      <c r="H24" s="32">
        <f t="shared" si="3"/>
        <v>17.64</v>
      </c>
      <c r="I24" s="32">
        <f t="shared" si="3"/>
        <v>87.31</v>
      </c>
      <c r="J24" s="32">
        <f t="shared" si="3"/>
        <v>578.9</v>
      </c>
      <c r="K24" s="32"/>
      <c r="L24" s="32">
        <f t="shared" ref="L24" si="4">L13+L23</f>
        <v>0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150</v>
      </c>
      <c r="G25" s="40">
        <v>3.24</v>
      </c>
      <c r="H25" s="40">
        <v>5.6</v>
      </c>
      <c r="I25" s="40">
        <v>22.05</v>
      </c>
      <c r="J25" s="40">
        <v>156</v>
      </c>
      <c r="K25" s="41"/>
      <c r="L25" s="40"/>
    </row>
    <row r="26" spans="1:12" ht="14.4" x14ac:dyDescent="0.3">
      <c r="A26" s="14"/>
      <c r="B26" s="15"/>
      <c r="C26" s="11"/>
      <c r="D26" s="51" t="s">
        <v>21</v>
      </c>
      <c r="E26" s="42" t="s">
        <v>69</v>
      </c>
      <c r="F26" s="43">
        <v>90</v>
      </c>
      <c r="G26" s="43">
        <v>18.63</v>
      </c>
      <c r="H26" s="43">
        <v>11.11</v>
      </c>
      <c r="I26" s="43">
        <v>9.3800000000000008</v>
      </c>
      <c r="J26" s="43">
        <v>212.4</v>
      </c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70</v>
      </c>
      <c r="F27" s="43">
        <v>200</v>
      </c>
      <c r="G27" s="43">
        <v>0</v>
      </c>
      <c r="H27" s="43">
        <v>0</v>
      </c>
      <c r="I27" s="43">
        <v>15.22</v>
      </c>
      <c r="J27" s="43">
        <v>59</v>
      </c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2.64</v>
      </c>
      <c r="H28" s="43">
        <v>0.48</v>
      </c>
      <c r="I28" s="43">
        <v>15.83</v>
      </c>
      <c r="J28" s="43">
        <v>79.430000000000007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480</v>
      </c>
      <c r="G32" s="19">
        <f t="shared" ref="G32" si="5">SUM(G25:G31)</f>
        <v>24.509999999999998</v>
      </c>
      <c r="H32" s="19">
        <f t="shared" ref="H32" si="6">SUM(H25:H31)</f>
        <v>17.190000000000001</v>
      </c>
      <c r="I32" s="19">
        <f t="shared" ref="I32" si="7">SUM(I25:I31)</f>
        <v>62.48</v>
      </c>
      <c r="J32" s="19">
        <f t="shared" ref="J32:L32" si="8">SUM(J25:J31)</f>
        <v>506.83</v>
      </c>
      <c r="K32" s="25"/>
      <c r="L32" s="19">
        <f t="shared" si="8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480</v>
      </c>
      <c r="G43" s="32">
        <f t="shared" ref="G43" si="13">G32+G42</f>
        <v>24.509999999999998</v>
      </c>
      <c r="H43" s="32">
        <f t="shared" ref="H43" si="14">H32+H42</f>
        <v>17.190000000000001</v>
      </c>
      <c r="I43" s="32">
        <f t="shared" ref="I43" si="15">I32+I42</f>
        <v>62.48</v>
      </c>
      <c r="J43" s="32">
        <f t="shared" ref="J43:L43" si="16">J32+J42</f>
        <v>506.83</v>
      </c>
      <c r="K43" s="32"/>
      <c r="L43" s="32">
        <f t="shared" si="16"/>
        <v>0</v>
      </c>
    </row>
    <row r="44" spans="1:12" ht="15" thickBot="1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45</v>
      </c>
      <c r="F44" s="40">
        <v>172.5</v>
      </c>
      <c r="G44" s="40">
        <v>9.11</v>
      </c>
      <c r="H44" s="40">
        <v>11.22</v>
      </c>
      <c r="I44" s="40">
        <v>35.97</v>
      </c>
      <c r="J44" s="40">
        <v>286.5</v>
      </c>
      <c r="K44" s="41"/>
      <c r="L44" s="40"/>
    </row>
    <row r="45" spans="1:12" ht="14.4" x14ac:dyDescent="0.3">
      <c r="A45" s="23"/>
      <c r="B45" s="15"/>
      <c r="C45" s="11"/>
      <c r="D45" s="51" t="s">
        <v>21</v>
      </c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70</v>
      </c>
      <c r="F46" s="43">
        <v>200</v>
      </c>
      <c r="G46" s="43">
        <v>0</v>
      </c>
      <c r="H46" s="43">
        <v>0</v>
      </c>
      <c r="I46" s="43">
        <v>15.22</v>
      </c>
      <c r="J46" s="43">
        <v>59</v>
      </c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1.32</v>
      </c>
      <c r="H47" s="43">
        <v>0.24</v>
      </c>
      <c r="I47" s="43">
        <v>7.92</v>
      </c>
      <c r="J47" s="43">
        <v>39.72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52" t="s">
        <v>46</v>
      </c>
      <c r="E49" s="42" t="s">
        <v>47</v>
      </c>
      <c r="F49" s="43">
        <v>125</v>
      </c>
      <c r="G49" s="43">
        <v>4</v>
      </c>
      <c r="H49" s="43">
        <v>3.13</v>
      </c>
      <c r="I49" s="43">
        <v>3.75</v>
      </c>
      <c r="J49" s="43">
        <v>97.5</v>
      </c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517.5</v>
      </c>
      <c r="G51" s="19">
        <f t="shared" ref="G51" si="17">SUM(G44:G50)</f>
        <v>14.43</v>
      </c>
      <c r="H51" s="19">
        <f t="shared" ref="H51" si="18">SUM(H44:H50)</f>
        <v>14.59</v>
      </c>
      <c r="I51" s="19">
        <f t="shared" ref="I51" si="19">SUM(I44:I50)</f>
        <v>62.86</v>
      </c>
      <c r="J51" s="19">
        <f t="shared" ref="J51:L51" si="20">SUM(J44:J50)</f>
        <v>482.72</v>
      </c>
      <c r="K51" s="25"/>
      <c r="L51" s="19">
        <f t="shared" si="20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517.5</v>
      </c>
      <c r="G62" s="32">
        <f t="shared" ref="G62" si="25">G51+G61</f>
        <v>14.43</v>
      </c>
      <c r="H62" s="32">
        <f t="shared" ref="H62" si="26">H51+H61</f>
        <v>14.59</v>
      </c>
      <c r="I62" s="32">
        <f t="shared" ref="I62" si="27">I51+I61</f>
        <v>62.86</v>
      </c>
      <c r="J62" s="32">
        <f t="shared" ref="J62:L62" si="28">J51+J61</f>
        <v>482.72</v>
      </c>
      <c r="K62" s="32"/>
      <c r="L62" s="32">
        <f t="shared" si="28"/>
        <v>0</v>
      </c>
    </row>
    <row r="63" spans="1:12" ht="15" thickBot="1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150</v>
      </c>
      <c r="G63" s="40">
        <v>8.75</v>
      </c>
      <c r="H63" s="40">
        <v>6.62</v>
      </c>
      <c r="I63" s="40">
        <v>43.07</v>
      </c>
      <c r="J63" s="40">
        <v>270</v>
      </c>
      <c r="K63" s="41">
        <v>445</v>
      </c>
      <c r="L63" s="40">
        <v>10.39</v>
      </c>
    </row>
    <row r="64" spans="1:12" ht="14.4" x14ac:dyDescent="0.3">
      <c r="A64" s="23"/>
      <c r="B64" s="15"/>
      <c r="C64" s="11"/>
      <c r="D64" s="5" t="s">
        <v>21</v>
      </c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51</v>
      </c>
      <c r="F65" s="43">
        <v>215</v>
      </c>
      <c r="G65" s="43">
        <v>0.2</v>
      </c>
      <c r="H65" s="43">
        <v>0.05</v>
      </c>
      <c r="I65" s="43">
        <v>15.01</v>
      </c>
      <c r="J65" s="43">
        <v>57</v>
      </c>
      <c r="K65" s="44">
        <v>433</v>
      </c>
      <c r="L65" s="43">
        <v>2.2000000000000002</v>
      </c>
    </row>
    <row r="66" spans="1:12" ht="14.4" x14ac:dyDescent="0.3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1.32</v>
      </c>
      <c r="H66" s="43">
        <v>0.24</v>
      </c>
      <c r="I66" s="43">
        <v>7.92</v>
      </c>
      <c r="J66" s="43">
        <v>39.72</v>
      </c>
      <c r="K66" s="44">
        <v>167</v>
      </c>
      <c r="L66" s="43">
        <v>1.3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7"/>
      <c r="E68" s="42" t="s">
        <v>50</v>
      </c>
      <c r="F68" s="43">
        <v>60</v>
      </c>
      <c r="G68" s="43">
        <v>0.42</v>
      </c>
      <c r="H68" s="43">
        <v>0.06</v>
      </c>
      <c r="I68" s="43">
        <v>1.1399999999999999</v>
      </c>
      <c r="J68" s="43">
        <v>7.2</v>
      </c>
      <c r="K68" s="44">
        <v>71</v>
      </c>
      <c r="L68" s="43">
        <v>6.22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445</v>
      </c>
      <c r="G70" s="19">
        <f t="shared" ref="G70" si="29">SUM(G63:G69)</f>
        <v>10.69</v>
      </c>
      <c r="H70" s="19">
        <f t="shared" ref="H70" si="30">SUM(H63:H69)</f>
        <v>6.97</v>
      </c>
      <c r="I70" s="19">
        <f t="shared" ref="I70" si="31">SUM(I63:I69)</f>
        <v>67.14</v>
      </c>
      <c r="J70" s="19">
        <f t="shared" ref="J70:L70" si="32">SUM(J63:J69)</f>
        <v>373.92</v>
      </c>
      <c r="K70" s="25"/>
      <c r="L70" s="19">
        <f t="shared" si="32"/>
        <v>20.11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445</v>
      </c>
      <c r="G81" s="32">
        <f t="shared" ref="G81" si="37">G70+G80</f>
        <v>10.69</v>
      </c>
      <c r="H81" s="32">
        <f t="shared" ref="H81" si="38">H70+H80</f>
        <v>6.97</v>
      </c>
      <c r="I81" s="32">
        <f t="shared" ref="I81" si="39">I70+I80</f>
        <v>67.14</v>
      </c>
      <c r="J81" s="32">
        <f t="shared" ref="J81:L81" si="40">J70+J80</f>
        <v>373.92</v>
      </c>
      <c r="K81" s="32"/>
      <c r="L81" s="32">
        <f t="shared" si="40"/>
        <v>20.11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150</v>
      </c>
      <c r="G82" s="40">
        <v>5.48</v>
      </c>
      <c r="H82" s="40">
        <v>4.9800000000000004</v>
      </c>
      <c r="I82" s="40">
        <v>34.880000000000003</v>
      </c>
      <c r="J82" s="40">
        <v>211.5</v>
      </c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51</v>
      </c>
      <c r="F84" s="43">
        <v>215</v>
      </c>
      <c r="G84" s="43">
        <v>0.2</v>
      </c>
      <c r="H84" s="43">
        <v>0.05</v>
      </c>
      <c r="I84" s="43">
        <v>15.01</v>
      </c>
      <c r="J84" s="43">
        <v>57</v>
      </c>
      <c r="K84" s="44">
        <v>433</v>
      </c>
      <c r="L84" s="43">
        <v>2.2000000000000002</v>
      </c>
    </row>
    <row r="85" spans="1:12" ht="14.4" x14ac:dyDescent="0.3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2.64</v>
      </c>
      <c r="H85" s="43">
        <v>0.48</v>
      </c>
      <c r="I85" s="43">
        <v>15.83</v>
      </c>
      <c r="J85" s="43">
        <v>79.430000000000007</v>
      </c>
      <c r="K85" s="44">
        <v>167</v>
      </c>
      <c r="L85" s="43">
        <v>2.6</v>
      </c>
    </row>
    <row r="86" spans="1:12" ht="14.4" x14ac:dyDescent="0.3">
      <c r="A86" s="23"/>
      <c r="B86" s="15"/>
      <c r="C86" s="11"/>
      <c r="D86" s="7" t="s">
        <v>24</v>
      </c>
      <c r="E86" s="42" t="s">
        <v>52</v>
      </c>
      <c r="F86" s="43">
        <v>200</v>
      </c>
      <c r="G86" s="43">
        <v>0</v>
      </c>
      <c r="H86" s="43">
        <v>0</v>
      </c>
      <c r="I86" s="43">
        <v>24</v>
      </c>
      <c r="J86" s="43">
        <v>100</v>
      </c>
      <c r="K86" s="44" t="s">
        <v>53</v>
      </c>
      <c r="L86" s="43">
        <v>20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41">SUM(G82:G88)</f>
        <v>8.32</v>
      </c>
      <c r="H89" s="19">
        <f t="shared" ref="H89" si="42">SUM(H82:H88)</f>
        <v>5.51</v>
      </c>
      <c r="I89" s="19">
        <f t="shared" ref="I89" si="43">SUM(I82:I88)</f>
        <v>89.72</v>
      </c>
      <c r="J89" s="19">
        <f t="shared" ref="J89:L89" si="44">SUM(J82:J88)</f>
        <v>447.93</v>
      </c>
      <c r="K89" s="25"/>
      <c r="L89" s="19">
        <f t="shared" si="44"/>
        <v>24.8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605</v>
      </c>
      <c r="G100" s="32">
        <f t="shared" ref="G100" si="49">G89+G99</f>
        <v>8.32</v>
      </c>
      <c r="H100" s="32">
        <f t="shared" ref="H100" si="50">H89+H99</f>
        <v>5.51</v>
      </c>
      <c r="I100" s="32">
        <f t="shared" ref="I100" si="51">I89+I99</f>
        <v>89.72</v>
      </c>
      <c r="J100" s="32">
        <f t="shared" ref="J100:L100" si="52">J89+J99</f>
        <v>447.93</v>
      </c>
      <c r="K100" s="32"/>
      <c r="L100" s="32">
        <f t="shared" si="52"/>
        <v>24.8</v>
      </c>
    </row>
    <row r="101" spans="1:12" ht="14.4" x14ac:dyDescent="0.3">
      <c r="A101" s="20"/>
      <c r="B101" s="21">
        <v>1</v>
      </c>
      <c r="C101" s="22" t="s">
        <v>20</v>
      </c>
      <c r="D101" s="5" t="s">
        <v>21</v>
      </c>
      <c r="E101" s="39" t="s">
        <v>54</v>
      </c>
      <c r="F101" s="40">
        <v>210</v>
      </c>
      <c r="G101" s="40">
        <v>5.96</v>
      </c>
      <c r="H101" s="40">
        <v>11.8</v>
      </c>
      <c r="I101" s="40">
        <v>31.02</v>
      </c>
      <c r="J101" s="40">
        <v>254</v>
      </c>
      <c r="K101" s="41">
        <v>328</v>
      </c>
      <c r="L101" s="40">
        <v>21.71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2.94</v>
      </c>
      <c r="H103" s="43">
        <v>1.99</v>
      </c>
      <c r="I103" s="43">
        <v>20.92</v>
      </c>
      <c r="J103" s="43">
        <v>113.4</v>
      </c>
      <c r="K103" s="44">
        <v>380</v>
      </c>
      <c r="L103" s="43">
        <v>15.4</v>
      </c>
    </row>
    <row r="104" spans="1:12" ht="14.4" x14ac:dyDescent="0.3">
      <c r="A104" s="23"/>
      <c r="B104" s="15"/>
      <c r="C104" s="11"/>
      <c r="D104" s="7" t="s">
        <v>23</v>
      </c>
      <c r="E104" s="42" t="s">
        <v>41</v>
      </c>
      <c r="F104" s="43">
        <v>45</v>
      </c>
      <c r="G104" s="43">
        <v>5.76</v>
      </c>
      <c r="H104" s="43">
        <v>5.25</v>
      </c>
      <c r="I104" s="43">
        <v>14.94</v>
      </c>
      <c r="J104" s="43">
        <v>133</v>
      </c>
      <c r="K104" s="44">
        <v>90</v>
      </c>
      <c r="L104" s="43">
        <v>13</v>
      </c>
    </row>
    <row r="105" spans="1:12" ht="14.4" x14ac:dyDescent="0.3">
      <c r="A105" s="23"/>
      <c r="B105" s="15"/>
      <c r="C105" s="11"/>
      <c r="D105" s="7" t="s">
        <v>24</v>
      </c>
      <c r="E105" s="42" t="s">
        <v>55</v>
      </c>
      <c r="F105" s="43">
        <v>100</v>
      </c>
      <c r="G105" s="43">
        <v>0.8</v>
      </c>
      <c r="H105" s="43">
        <v>0.4</v>
      </c>
      <c r="I105" s="43">
        <v>8.1</v>
      </c>
      <c r="J105" s="43">
        <v>47</v>
      </c>
      <c r="K105" s="44">
        <v>338</v>
      </c>
      <c r="L105" s="43">
        <v>20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555</v>
      </c>
      <c r="G108" s="19">
        <f t="shared" ref="G108:J108" si="53">SUM(G101:G107)</f>
        <v>15.46</v>
      </c>
      <c r="H108" s="19">
        <f t="shared" si="53"/>
        <v>19.439999999999998</v>
      </c>
      <c r="I108" s="19">
        <f t="shared" si="53"/>
        <v>74.97999999999999</v>
      </c>
      <c r="J108" s="19">
        <f t="shared" si="53"/>
        <v>547.4</v>
      </c>
      <c r="K108" s="25"/>
      <c r="L108" s="19">
        <f t="shared" ref="L108" si="54">SUM(L101:L107)</f>
        <v>70.11</v>
      </c>
    </row>
    <row r="109" spans="1:12" ht="14.4" x14ac:dyDescent="0.3">
      <c r="A109" s="26">
        <f>A101</f>
        <v>0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4.4" x14ac:dyDescent="0.25">
      <c r="A119" s="29">
        <f>A101</f>
        <v>0</v>
      </c>
      <c r="B119" s="30">
        <f>B101</f>
        <v>1</v>
      </c>
      <c r="C119" s="56" t="s">
        <v>4</v>
      </c>
      <c r="D119" s="57"/>
      <c r="E119" s="31"/>
      <c r="F119" s="32">
        <f>F108+F118</f>
        <v>555</v>
      </c>
      <c r="G119" s="32">
        <f t="shared" ref="G119" si="57">G108+G118</f>
        <v>15.46</v>
      </c>
      <c r="H119" s="32">
        <f t="shared" ref="H119" si="58">H108+H118</f>
        <v>19.439999999999998</v>
      </c>
      <c r="I119" s="32">
        <f t="shared" ref="I119" si="59">I108+I118</f>
        <v>74.97999999999999</v>
      </c>
      <c r="J119" s="32">
        <f t="shared" ref="J119:L119" si="60">J108+J118</f>
        <v>547.4</v>
      </c>
      <c r="K119" s="32"/>
      <c r="L119" s="32">
        <f t="shared" si="60"/>
        <v>70.11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150</v>
      </c>
      <c r="G120" s="40">
        <v>12.23</v>
      </c>
      <c r="H120" s="40">
        <v>13.43</v>
      </c>
      <c r="I120" s="40">
        <v>20.93</v>
      </c>
      <c r="J120" s="40">
        <v>251.78</v>
      </c>
      <c r="K120" s="41">
        <v>52</v>
      </c>
      <c r="L120" s="40">
        <v>25.55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51</v>
      </c>
      <c r="F122" s="43">
        <v>215</v>
      </c>
      <c r="G122" s="43">
        <v>0.2</v>
      </c>
      <c r="H122" s="43">
        <v>0.05</v>
      </c>
      <c r="I122" s="43">
        <v>15.01</v>
      </c>
      <c r="J122" s="43">
        <v>57</v>
      </c>
      <c r="K122" s="44">
        <v>433</v>
      </c>
      <c r="L122" s="43">
        <v>2.2000000000000002</v>
      </c>
    </row>
    <row r="123" spans="1:12" ht="14.4" x14ac:dyDescent="0.3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2.64</v>
      </c>
      <c r="H123" s="43">
        <v>0.48</v>
      </c>
      <c r="I123" s="43">
        <v>15.83</v>
      </c>
      <c r="J123" s="43">
        <v>79.430000000000007</v>
      </c>
      <c r="K123" s="44">
        <v>167</v>
      </c>
      <c r="L123" s="43">
        <v>1.26</v>
      </c>
    </row>
    <row r="124" spans="1:12" ht="14.4" x14ac:dyDescent="0.3">
      <c r="A124" s="14"/>
      <c r="B124" s="15"/>
      <c r="C124" s="11"/>
      <c r="D124" s="7" t="s">
        <v>24</v>
      </c>
      <c r="E124" s="42" t="s">
        <v>58</v>
      </c>
      <c r="F124" s="43">
        <v>200</v>
      </c>
      <c r="G124" s="43">
        <v>3</v>
      </c>
      <c r="H124" s="43">
        <v>1</v>
      </c>
      <c r="I124" s="43">
        <v>42</v>
      </c>
      <c r="J124" s="43">
        <v>192</v>
      </c>
      <c r="K124" s="44">
        <v>338</v>
      </c>
      <c r="L124" s="43">
        <v>37.5</v>
      </c>
    </row>
    <row r="125" spans="1:12" ht="14.4" x14ac:dyDescent="0.3">
      <c r="A125" s="14"/>
      <c r="B125" s="15"/>
      <c r="C125" s="11"/>
      <c r="D125" s="7" t="s">
        <v>26</v>
      </c>
      <c r="E125" s="42" t="s">
        <v>57</v>
      </c>
      <c r="F125" s="43">
        <v>60</v>
      </c>
      <c r="G125" s="43">
        <v>0.85</v>
      </c>
      <c r="H125" s="43">
        <v>3.61</v>
      </c>
      <c r="I125" s="43">
        <v>4.96</v>
      </c>
      <c r="J125" s="43">
        <v>55.68</v>
      </c>
      <c r="K125" s="44">
        <v>52</v>
      </c>
      <c r="L125" s="43">
        <v>3.6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665</v>
      </c>
      <c r="G127" s="19">
        <f t="shared" ref="G127:J127" si="61">SUM(G120:G126)</f>
        <v>18.920000000000002</v>
      </c>
      <c r="H127" s="19">
        <f t="shared" si="61"/>
        <v>18.57</v>
      </c>
      <c r="I127" s="19">
        <f t="shared" si="61"/>
        <v>98.72999999999999</v>
      </c>
      <c r="J127" s="19">
        <f t="shared" si="61"/>
        <v>635.89</v>
      </c>
      <c r="K127" s="25"/>
      <c r="L127" s="19">
        <f t="shared" ref="L127" si="62">SUM(L120:L126)</f>
        <v>70.11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665</v>
      </c>
      <c r="G138" s="32">
        <f t="shared" ref="G138" si="65">G127+G137</f>
        <v>18.920000000000002</v>
      </c>
      <c r="H138" s="32">
        <f t="shared" ref="H138" si="66">H127+H137</f>
        <v>18.57</v>
      </c>
      <c r="I138" s="32">
        <f t="shared" ref="I138" si="67">I127+I137</f>
        <v>98.72999999999999</v>
      </c>
      <c r="J138" s="32">
        <f t="shared" ref="J138:L138" si="68">J127+J137</f>
        <v>635.89</v>
      </c>
      <c r="K138" s="32"/>
      <c r="L138" s="32">
        <f t="shared" si="68"/>
        <v>70.11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165</v>
      </c>
      <c r="G139" s="40">
        <v>23.16</v>
      </c>
      <c r="H139" s="40">
        <v>19.559999999999999</v>
      </c>
      <c r="I139" s="40">
        <v>21.32</v>
      </c>
      <c r="J139" s="40">
        <v>362.5</v>
      </c>
      <c r="K139" s="41">
        <v>499</v>
      </c>
      <c r="L139" s="40">
        <v>43.91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51</v>
      </c>
      <c r="F141" s="43">
        <v>215</v>
      </c>
      <c r="G141" s="43">
        <v>0.2</v>
      </c>
      <c r="H141" s="43">
        <v>0.05</v>
      </c>
      <c r="I141" s="43">
        <v>15.01</v>
      </c>
      <c r="J141" s="43">
        <v>57</v>
      </c>
      <c r="K141" s="44">
        <v>433</v>
      </c>
      <c r="L141" s="43">
        <v>2.2000000000000002</v>
      </c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40</v>
      </c>
      <c r="F143" s="43">
        <v>200</v>
      </c>
      <c r="G143" s="43">
        <v>0.8</v>
      </c>
      <c r="H143" s="43">
        <v>0.8</v>
      </c>
      <c r="I143" s="43">
        <v>19.600000000000001</v>
      </c>
      <c r="J143" s="43">
        <v>94</v>
      </c>
      <c r="K143" s="44">
        <v>338</v>
      </c>
      <c r="L143" s="43">
        <v>24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69">SUM(G139:G145)</f>
        <v>24.16</v>
      </c>
      <c r="H146" s="19">
        <f t="shared" si="69"/>
        <v>20.41</v>
      </c>
      <c r="I146" s="19">
        <f t="shared" si="69"/>
        <v>55.93</v>
      </c>
      <c r="J146" s="19">
        <f t="shared" si="69"/>
        <v>513.5</v>
      </c>
      <c r="K146" s="25"/>
      <c r="L146" s="19">
        <f t="shared" ref="L146" si="70">SUM(L139:L145)</f>
        <v>70.11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580</v>
      </c>
      <c r="G157" s="32">
        <f t="shared" ref="G157" si="73">G146+G156</f>
        <v>24.16</v>
      </c>
      <c r="H157" s="32">
        <f t="shared" ref="H157" si="74">H146+H156</f>
        <v>20.41</v>
      </c>
      <c r="I157" s="32">
        <f t="shared" ref="I157" si="75">I146+I156</f>
        <v>55.93</v>
      </c>
      <c r="J157" s="32">
        <f t="shared" ref="J157:L157" si="76">J146+J156</f>
        <v>513.5</v>
      </c>
      <c r="K157" s="32"/>
      <c r="L157" s="32">
        <f t="shared" si="76"/>
        <v>70.11</v>
      </c>
    </row>
    <row r="158" spans="1:12" ht="15" thickBot="1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150</v>
      </c>
      <c r="G158" s="40">
        <v>3.8</v>
      </c>
      <c r="H158" s="40">
        <v>6.1</v>
      </c>
      <c r="I158" s="40">
        <v>38.61</v>
      </c>
      <c r="J158" s="40">
        <v>228</v>
      </c>
      <c r="K158" s="41">
        <v>448</v>
      </c>
      <c r="L158" s="40">
        <v>9.76</v>
      </c>
    </row>
    <row r="159" spans="1:12" ht="14.4" x14ac:dyDescent="0.3">
      <c r="A159" s="23"/>
      <c r="B159" s="15"/>
      <c r="C159" s="11"/>
      <c r="D159" s="5" t="s">
        <v>21</v>
      </c>
      <c r="E159" s="42" t="s">
        <v>61</v>
      </c>
      <c r="F159" s="43">
        <v>90</v>
      </c>
      <c r="G159" s="43">
        <v>27.51</v>
      </c>
      <c r="H159" s="43">
        <v>10.08</v>
      </c>
      <c r="I159" s="43">
        <v>1.01</v>
      </c>
      <c r="J159" s="43">
        <v>210.6</v>
      </c>
      <c r="K159" s="44">
        <v>207</v>
      </c>
      <c r="L159" s="43">
        <v>32.85</v>
      </c>
    </row>
    <row r="160" spans="1:12" ht="14.4" x14ac:dyDescent="0.3">
      <c r="A160" s="23"/>
      <c r="B160" s="15"/>
      <c r="C160" s="11"/>
      <c r="D160" s="7" t="s">
        <v>22</v>
      </c>
      <c r="E160" s="42" t="s">
        <v>51</v>
      </c>
      <c r="F160" s="43">
        <v>215</v>
      </c>
      <c r="G160" s="43">
        <v>0.2</v>
      </c>
      <c r="H160" s="43">
        <v>0.05</v>
      </c>
      <c r="I160" s="43">
        <v>15.01</v>
      </c>
      <c r="J160" s="43">
        <v>57</v>
      </c>
      <c r="K160" s="44">
        <v>433</v>
      </c>
      <c r="L160" s="43">
        <v>2.2000000000000002</v>
      </c>
    </row>
    <row r="161" spans="1:12" ht="14.4" x14ac:dyDescent="0.3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1.32</v>
      </c>
      <c r="H161" s="43">
        <v>0.24</v>
      </c>
      <c r="I161" s="43">
        <v>7.92</v>
      </c>
      <c r="J161" s="43">
        <v>39.72</v>
      </c>
      <c r="K161" s="44">
        <v>167</v>
      </c>
      <c r="L161" s="43">
        <v>1.3</v>
      </c>
    </row>
    <row r="162" spans="1:12" ht="14.4" x14ac:dyDescent="0.3">
      <c r="A162" s="23"/>
      <c r="B162" s="15"/>
      <c r="C162" s="11"/>
      <c r="D162" s="7" t="s">
        <v>24</v>
      </c>
      <c r="E162" s="42" t="s">
        <v>52</v>
      </c>
      <c r="F162" s="43">
        <v>200</v>
      </c>
      <c r="G162" s="43">
        <v>0</v>
      </c>
      <c r="H162" s="43">
        <v>0</v>
      </c>
      <c r="I162" s="43">
        <v>24</v>
      </c>
      <c r="J162" s="43">
        <v>100</v>
      </c>
      <c r="K162" s="44" t="s">
        <v>53</v>
      </c>
      <c r="L162" s="43">
        <v>24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675</v>
      </c>
      <c r="G165" s="19">
        <f t="shared" ref="G165:J165" si="77">SUM(G158:G164)</f>
        <v>32.83</v>
      </c>
      <c r="H165" s="19">
        <f t="shared" si="77"/>
        <v>16.47</v>
      </c>
      <c r="I165" s="19">
        <f t="shared" si="77"/>
        <v>86.55</v>
      </c>
      <c r="J165" s="19">
        <f t="shared" si="77"/>
        <v>635.32000000000005</v>
      </c>
      <c r="K165" s="25"/>
      <c r="L165" s="19">
        <f t="shared" ref="L165" si="78">SUM(L158:L164)</f>
        <v>70.11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675</v>
      </c>
      <c r="G176" s="32">
        <f t="shared" ref="G176" si="81">G165+G175</f>
        <v>32.83</v>
      </c>
      <c r="H176" s="32">
        <f t="shared" ref="H176" si="82">H165+H175</f>
        <v>16.47</v>
      </c>
      <c r="I176" s="32">
        <f t="shared" ref="I176" si="83">I165+I175</f>
        <v>86.55</v>
      </c>
      <c r="J176" s="32">
        <f t="shared" ref="J176:L176" si="84">J165+J175</f>
        <v>635.32000000000005</v>
      </c>
      <c r="K176" s="32"/>
      <c r="L176" s="32">
        <f t="shared" si="84"/>
        <v>70.11</v>
      </c>
    </row>
    <row r="177" spans="1:12" ht="15" thickBot="1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62</v>
      </c>
      <c r="F177" s="40">
        <v>150</v>
      </c>
      <c r="G177" s="40">
        <v>5.48</v>
      </c>
      <c r="H177" s="40">
        <v>4.9800000000000004</v>
      </c>
      <c r="I177" s="40">
        <v>34.880000000000003</v>
      </c>
      <c r="J177" s="40">
        <v>211.5</v>
      </c>
      <c r="K177" s="41">
        <v>447</v>
      </c>
      <c r="L177" s="40">
        <v>9</v>
      </c>
    </row>
    <row r="178" spans="1:12" ht="14.4" x14ac:dyDescent="0.3">
      <c r="A178" s="23"/>
      <c r="B178" s="15"/>
      <c r="C178" s="11"/>
      <c r="D178" s="5" t="s">
        <v>21</v>
      </c>
      <c r="E178" s="42" t="s">
        <v>63</v>
      </c>
      <c r="F178" s="43">
        <v>110</v>
      </c>
      <c r="G178" s="43">
        <v>13.33</v>
      </c>
      <c r="H178" s="43">
        <v>11.06</v>
      </c>
      <c r="I178" s="43">
        <v>2.63</v>
      </c>
      <c r="J178" s="43">
        <v>152.06</v>
      </c>
      <c r="K178" s="44">
        <v>120601</v>
      </c>
      <c r="L178" s="43">
        <v>24.8</v>
      </c>
    </row>
    <row r="179" spans="1:12" ht="14.4" x14ac:dyDescent="0.3">
      <c r="A179" s="23"/>
      <c r="B179" s="15"/>
      <c r="C179" s="11"/>
      <c r="D179" s="7" t="s">
        <v>22</v>
      </c>
      <c r="E179" s="42" t="s">
        <v>43</v>
      </c>
      <c r="F179" s="43">
        <v>222</v>
      </c>
      <c r="G179" s="43">
        <v>0.26</v>
      </c>
      <c r="H179" s="43">
        <v>0.05</v>
      </c>
      <c r="I179" s="43">
        <v>15.22</v>
      </c>
      <c r="J179" s="43">
        <v>59</v>
      </c>
      <c r="K179" s="44">
        <v>434</v>
      </c>
      <c r="L179" s="43">
        <v>3.8</v>
      </c>
    </row>
    <row r="180" spans="1:12" ht="14.4" x14ac:dyDescent="0.3">
      <c r="A180" s="23"/>
      <c r="B180" s="15"/>
      <c r="C180" s="11"/>
      <c r="D180" s="7" t="s">
        <v>23</v>
      </c>
      <c r="E180" s="42" t="s">
        <v>44</v>
      </c>
      <c r="F180" s="43">
        <v>40</v>
      </c>
      <c r="G180" s="43">
        <v>2.64</v>
      </c>
      <c r="H180" s="43">
        <v>0.48</v>
      </c>
      <c r="I180" s="43">
        <v>15.83</v>
      </c>
      <c r="J180" s="44">
        <v>79.430000000000007</v>
      </c>
      <c r="K180" s="43">
        <v>167</v>
      </c>
      <c r="L180" s="43">
        <v>1.26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52" t="s">
        <v>46</v>
      </c>
      <c r="E182" s="42" t="s">
        <v>47</v>
      </c>
      <c r="F182" s="43">
        <v>125</v>
      </c>
      <c r="G182" s="43">
        <v>4</v>
      </c>
      <c r="H182" s="43">
        <v>3.13</v>
      </c>
      <c r="I182" s="43">
        <v>3.75</v>
      </c>
      <c r="J182" s="43">
        <v>97.5</v>
      </c>
      <c r="K182" s="44" t="s">
        <v>48</v>
      </c>
      <c r="L182" s="43">
        <v>31.25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647</v>
      </c>
      <c r="G184" s="19">
        <f t="shared" ref="G184:J184" si="85">SUM(G177:G183)</f>
        <v>25.710000000000004</v>
      </c>
      <c r="H184" s="19">
        <f t="shared" si="85"/>
        <v>19.7</v>
      </c>
      <c r="I184" s="19">
        <f t="shared" si="85"/>
        <v>72.31</v>
      </c>
      <c r="J184" s="19">
        <f t="shared" si="85"/>
        <v>599.49</v>
      </c>
      <c r="K184" s="25"/>
      <c r="L184" s="19">
        <f t="shared" ref="L184" si="86">SUM(L177:L183)</f>
        <v>70.109999999999985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647</v>
      </c>
      <c r="G195" s="32">
        <f t="shared" ref="G195" si="89">G184+G194</f>
        <v>25.710000000000004</v>
      </c>
      <c r="H195" s="32">
        <f t="shared" ref="H195" si="90">H184+H194</f>
        <v>19.7</v>
      </c>
      <c r="I195" s="32">
        <f t="shared" ref="I195" si="91">I184+I194</f>
        <v>72.31</v>
      </c>
      <c r="J195" s="32">
        <f t="shared" ref="J195:L195" si="92">J184+J194</f>
        <v>599.49</v>
      </c>
      <c r="K195" s="32"/>
      <c r="L195" s="32">
        <f t="shared" si="92"/>
        <v>70.109999999999985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577.20000000000005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19.067000000000004</v>
      </c>
      <c r="H196" s="34">
        <f t="shared" si="93"/>
        <v>15.648999999999997</v>
      </c>
      <c r="I196" s="34">
        <f t="shared" si="93"/>
        <v>75.801000000000002</v>
      </c>
      <c r="J196" s="34">
        <f t="shared" si="93"/>
        <v>532.18999999999994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56.494285714285716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2"/>
  <sheetViews>
    <sheetView workbookViewId="0">
      <selection activeCell="B203" sqref="B203:G204"/>
    </sheetView>
  </sheetViews>
  <sheetFormatPr defaultRowHeight="14.4" x14ac:dyDescent="0.3"/>
  <sheetData>
    <row r="1" spans="1:12" x14ac:dyDescent="0.3">
      <c r="A1" s="1" t="s">
        <v>7</v>
      </c>
      <c r="B1" s="2"/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  <c r="L1" s="2"/>
    </row>
    <row r="2" spans="1:12" ht="17.399999999999999" x14ac:dyDescent="0.3">
      <c r="A2" s="35" t="s">
        <v>6</v>
      </c>
      <c r="B2" s="2"/>
      <c r="C2" s="2"/>
      <c r="D2" s="1"/>
      <c r="E2" s="2"/>
      <c r="F2" s="2"/>
      <c r="G2" s="2" t="s">
        <v>18</v>
      </c>
      <c r="H2" s="55"/>
      <c r="I2" s="55"/>
      <c r="J2" s="55"/>
      <c r="K2" s="55"/>
      <c r="L2" s="2"/>
    </row>
    <row r="3" spans="1:12" x14ac:dyDescent="0.3">
      <c r="A3" s="4" t="s">
        <v>8</v>
      </c>
      <c r="B3" s="2"/>
      <c r="C3" s="2"/>
      <c r="D3" s="3"/>
      <c r="E3" s="38" t="s">
        <v>9</v>
      </c>
      <c r="F3" s="2"/>
      <c r="G3" s="2" t="s">
        <v>19</v>
      </c>
      <c r="H3" s="48"/>
      <c r="I3" s="48"/>
      <c r="J3" s="49">
        <v>2023</v>
      </c>
      <c r="K3" s="50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47" t="s">
        <v>36</v>
      </c>
      <c r="I4" s="47" t="s">
        <v>37</v>
      </c>
      <c r="J4" s="47" t="s">
        <v>38</v>
      </c>
      <c r="K4" s="2"/>
      <c r="L4" s="2"/>
    </row>
    <row r="5" spans="1:12" ht="21" thickBot="1" x14ac:dyDescent="0.3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:L42" si="7">SUM(G33:G41)</f>
        <v>0</v>
      </c>
      <c r="H42" s="19">
        <f t="shared" si="7"/>
        <v>0</v>
      </c>
      <c r="I42" s="19">
        <f t="shared" si="7"/>
        <v>0</v>
      </c>
      <c r="J42" s="19">
        <f t="shared" si="7"/>
        <v>0</v>
      </c>
      <c r="K42" s="25"/>
      <c r="L42" s="19">
        <f t="shared" si="7"/>
        <v>0</v>
      </c>
    </row>
    <row r="43" spans="1:12" ht="15" thickBot="1" x14ac:dyDescent="0.3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:L43" si="8">G32+G42</f>
        <v>0</v>
      </c>
      <c r="H43" s="32">
        <f t="shared" si="8"/>
        <v>0</v>
      </c>
      <c r="I43" s="32">
        <f t="shared" si="8"/>
        <v>0</v>
      </c>
      <c r="J43" s="32">
        <f t="shared" si="8"/>
        <v>0</v>
      </c>
      <c r="K43" s="32"/>
      <c r="L43" s="32">
        <f t="shared" si="8"/>
        <v>0</v>
      </c>
    </row>
    <row r="44" spans="1:12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:L61" si="10">SUM(G52:G60)</f>
        <v>0</v>
      </c>
      <c r="H61" s="19">
        <f t="shared" si="10"/>
        <v>0</v>
      </c>
      <c r="I61" s="19">
        <f t="shared" si="10"/>
        <v>0</v>
      </c>
      <c r="J61" s="19">
        <f t="shared" si="10"/>
        <v>0</v>
      </c>
      <c r="K61" s="25"/>
      <c r="L61" s="19">
        <f t="shared" si="10"/>
        <v>0</v>
      </c>
    </row>
    <row r="62" spans="1:12" ht="15" thickBot="1" x14ac:dyDescent="0.3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:L62" si="11">G51+G61</f>
        <v>0</v>
      </c>
      <c r="H62" s="32">
        <f t="shared" si="11"/>
        <v>0</v>
      </c>
      <c r="I62" s="32">
        <f t="shared" si="11"/>
        <v>0</v>
      </c>
      <c r="J62" s="32">
        <f t="shared" si="11"/>
        <v>0</v>
      </c>
      <c r="K62" s="32"/>
      <c r="L62" s="32">
        <f t="shared" si="11"/>
        <v>0</v>
      </c>
    </row>
    <row r="63" spans="1:12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:L80" si="13">SUM(G71:G79)</f>
        <v>0</v>
      </c>
      <c r="H80" s="19">
        <f t="shared" si="13"/>
        <v>0</v>
      </c>
      <c r="I80" s="19">
        <f t="shared" si="13"/>
        <v>0</v>
      </c>
      <c r="J80" s="19">
        <f t="shared" si="13"/>
        <v>0</v>
      </c>
      <c r="K80" s="25"/>
      <c r="L80" s="19">
        <f t="shared" si="13"/>
        <v>0</v>
      </c>
    </row>
    <row r="81" spans="1:12" ht="15" thickBot="1" x14ac:dyDescent="0.3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:L81" si="14">G70+G80</f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/>
      <c r="L81" s="32">
        <f t="shared" si="14"/>
        <v>0</v>
      </c>
    </row>
    <row r="82" spans="1:12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:L99" si="16">SUM(G90:G98)</f>
        <v>0</v>
      </c>
      <c r="H99" s="19">
        <f t="shared" si="16"/>
        <v>0</v>
      </c>
      <c r="I99" s="19">
        <f t="shared" si="16"/>
        <v>0</v>
      </c>
      <c r="J99" s="19">
        <f t="shared" si="16"/>
        <v>0</v>
      </c>
      <c r="K99" s="25"/>
      <c r="L99" s="19">
        <f t="shared" si="16"/>
        <v>0</v>
      </c>
    </row>
    <row r="100" spans="1:12" ht="15" thickBot="1" x14ac:dyDescent="0.3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:L100" si="17">G89+G99</f>
        <v>0</v>
      </c>
      <c r="H100" s="32">
        <f t="shared" si="17"/>
        <v>0</v>
      </c>
      <c r="I100" s="32">
        <f t="shared" si="17"/>
        <v>0</v>
      </c>
      <c r="J100" s="32">
        <f t="shared" si="17"/>
        <v>0</v>
      </c>
      <c r="K100" s="32"/>
      <c r="L100" s="32">
        <f t="shared" si="17"/>
        <v>0</v>
      </c>
    </row>
    <row r="101" spans="1:12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20">SUM(G109:G117)</f>
        <v>0</v>
      </c>
      <c r="H118" s="19">
        <f t="shared" si="20"/>
        <v>0</v>
      </c>
      <c r="I118" s="19">
        <f t="shared" si="20"/>
        <v>0</v>
      </c>
      <c r="J118" s="19">
        <f t="shared" si="20"/>
        <v>0</v>
      </c>
      <c r="K118" s="25"/>
      <c r="L118" s="19">
        <f t="shared" ref="L118" si="21">SUM(L109:L117)</f>
        <v>0</v>
      </c>
    </row>
    <row r="119" spans="1:12" ht="15" thickBot="1" x14ac:dyDescent="0.3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:L119" si="22">G108+G118</f>
        <v>0</v>
      </c>
      <c r="H119" s="32">
        <f t="shared" si="22"/>
        <v>0</v>
      </c>
      <c r="I119" s="32">
        <f t="shared" si="22"/>
        <v>0</v>
      </c>
      <c r="J119" s="32">
        <f t="shared" si="22"/>
        <v>0</v>
      </c>
      <c r="K119" s="32"/>
      <c r="L119" s="32">
        <f t="shared" si="22"/>
        <v>0</v>
      </c>
    </row>
    <row r="120" spans="1:12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3">SUM(G120:G126)</f>
        <v>0</v>
      </c>
      <c r="H127" s="19">
        <f t="shared" si="23"/>
        <v>0</v>
      </c>
      <c r="I127" s="19">
        <f t="shared" si="23"/>
        <v>0</v>
      </c>
      <c r="J127" s="19">
        <f t="shared" si="23"/>
        <v>0</v>
      </c>
      <c r="K127" s="25"/>
      <c r="L127" s="19">
        <f t="shared" ref="L127" si="24">SUM(L120:L126)</f>
        <v>0</v>
      </c>
    </row>
    <row r="128" spans="1:12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25">SUM(G128:G136)</f>
        <v>0</v>
      </c>
      <c r="H137" s="19">
        <f t="shared" si="25"/>
        <v>0</v>
      </c>
      <c r="I137" s="19">
        <f t="shared" si="25"/>
        <v>0</v>
      </c>
      <c r="J137" s="19">
        <f t="shared" si="25"/>
        <v>0</v>
      </c>
      <c r="K137" s="25"/>
      <c r="L137" s="19">
        <f t="shared" ref="L137" si="26">SUM(L128:L136)</f>
        <v>0</v>
      </c>
    </row>
    <row r="138" spans="1:12" ht="15" thickBot="1" x14ac:dyDescent="0.3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:L138" si="27">G127+G137</f>
        <v>0</v>
      </c>
      <c r="H138" s="32">
        <f t="shared" si="27"/>
        <v>0</v>
      </c>
      <c r="I138" s="32">
        <f t="shared" si="27"/>
        <v>0</v>
      </c>
      <c r="J138" s="32">
        <f t="shared" si="27"/>
        <v>0</v>
      </c>
      <c r="K138" s="32"/>
      <c r="L138" s="32">
        <f t="shared" si="27"/>
        <v>0</v>
      </c>
    </row>
    <row r="139" spans="1:12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8">SUM(G139:G145)</f>
        <v>0</v>
      </c>
      <c r="H146" s="19">
        <f t="shared" si="28"/>
        <v>0</v>
      </c>
      <c r="I146" s="19">
        <f t="shared" si="28"/>
        <v>0</v>
      </c>
      <c r="J146" s="19">
        <f t="shared" si="28"/>
        <v>0</v>
      </c>
      <c r="K146" s="25"/>
      <c r="L146" s="19">
        <f t="shared" ref="L146" si="29">SUM(L139:L145)</f>
        <v>0</v>
      </c>
    </row>
    <row r="147" spans="1:12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30">SUM(G147:G155)</f>
        <v>0</v>
      </c>
      <c r="H156" s="19">
        <f t="shared" si="30"/>
        <v>0</v>
      </c>
      <c r="I156" s="19">
        <f t="shared" si="30"/>
        <v>0</v>
      </c>
      <c r="J156" s="19">
        <f t="shared" si="30"/>
        <v>0</v>
      </c>
      <c r="K156" s="25"/>
      <c r="L156" s="19">
        <f t="shared" ref="L156" si="31">SUM(L147:L155)</f>
        <v>0</v>
      </c>
    </row>
    <row r="157" spans="1:12" ht="15" thickBot="1" x14ac:dyDescent="0.3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:L157" si="32">G146+G156</f>
        <v>0</v>
      </c>
      <c r="H157" s="32">
        <f t="shared" si="32"/>
        <v>0</v>
      </c>
      <c r="I157" s="32">
        <f t="shared" si="32"/>
        <v>0</v>
      </c>
      <c r="J157" s="32">
        <f t="shared" si="32"/>
        <v>0</v>
      </c>
      <c r="K157" s="32"/>
      <c r="L157" s="32">
        <f t="shared" si="32"/>
        <v>0</v>
      </c>
    </row>
    <row r="158" spans="1:12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3">SUM(G158:G164)</f>
        <v>0</v>
      </c>
      <c r="H165" s="19">
        <f t="shared" si="33"/>
        <v>0</v>
      </c>
      <c r="I165" s="19">
        <f t="shared" si="33"/>
        <v>0</v>
      </c>
      <c r="J165" s="19">
        <f t="shared" si="33"/>
        <v>0</v>
      </c>
      <c r="K165" s="25"/>
      <c r="L165" s="19">
        <f t="shared" ref="L165" si="34">SUM(L158:L164)</f>
        <v>0</v>
      </c>
    </row>
    <row r="166" spans="1:12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35">SUM(G166:G174)</f>
        <v>0</v>
      </c>
      <c r="H175" s="19">
        <f t="shared" si="35"/>
        <v>0</v>
      </c>
      <c r="I175" s="19">
        <f t="shared" si="35"/>
        <v>0</v>
      </c>
      <c r="J175" s="19">
        <f t="shared" si="35"/>
        <v>0</v>
      </c>
      <c r="K175" s="25"/>
      <c r="L175" s="19">
        <f t="shared" ref="L175" si="36">SUM(L166:L174)</f>
        <v>0</v>
      </c>
    </row>
    <row r="176" spans="1:12" ht="15" thickBot="1" x14ac:dyDescent="0.3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:L176" si="37">G165+G175</f>
        <v>0</v>
      </c>
      <c r="H176" s="32">
        <f t="shared" si="37"/>
        <v>0</v>
      </c>
      <c r="I176" s="32">
        <f t="shared" si="37"/>
        <v>0</v>
      </c>
      <c r="J176" s="32">
        <f t="shared" si="37"/>
        <v>0</v>
      </c>
      <c r="K176" s="32"/>
      <c r="L176" s="32">
        <f t="shared" si="37"/>
        <v>0</v>
      </c>
    </row>
    <row r="177" spans="1:12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38">SUM(G177:G183)</f>
        <v>0</v>
      </c>
      <c r="H184" s="19">
        <f t="shared" si="38"/>
        <v>0</v>
      </c>
      <c r="I184" s="19">
        <f t="shared" si="38"/>
        <v>0</v>
      </c>
      <c r="J184" s="19">
        <f t="shared" si="38"/>
        <v>0</v>
      </c>
      <c r="K184" s="25"/>
      <c r="L184" s="19">
        <f t="shared" ref="L184" si="39">SUM(L177:L183)</f>
        <v>0</v>
      </c>
    </row>
    <row r="185" spans="1:12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40">SUM(G185:G193)</f>
        <v>0</v>
      </c>
      <c r="H194" s="19">
        <f t="shared" si="40"/>
        <v>0</v>
      </c>
      <c r="I194" s="19">
        <f t="shared" si="40"/>
        <v>0</v>
      </c>
      <c r="J194" s="19">
        <f t="shared" si="40"/>
        <v>0</v>
      </c>
      <c r="K194" s="25"/>
      <c r="L194" s="19">
        <f t="shared" ref="L194" si="41">SUM(L185:L193)</f>
        <v>0</v>
      </c>
    </row>
    <row r="195" spans="1:12" ht="15" thickBot="1" x14ac:dyDescent="0.3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:L195" si="42">G184+G194</f>
        <v>0</v>
      </c>
      <c r="H195" s="32">
        <f t="shared" si="42"/>
        <v>0</v>
      </c>
      <c r="I195" s="32">
        <f t="shared" si="42"/>
        <v>0</v>
      </c>
      <c r="J195" s="32">
        <f t="shared" si="42"/>
        <v>0</v>
      </c>
      <c r="K195" s="32"/>
      <c r="L195" s="32">
        <f t="shared" si="42"/>
        <v>0</v>
      </c>
    </row>
    <row r="196" spans="1:12" ht="15" thickBot="1" x14ac:dyDescent="0.35">
      <c r="A196" s="27"/>
      <c r="B196" s="28"/>
      <c r="C196" s="58" t="s">
        <v>5</v>
      </c>
      <c r="D196" s="58"/>
      <c r="E196" s="58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 t="e">
        <f t="shared" ref="G196:J196" si="43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43"/>
        <v>#DIV/0!</v>
      </c>
      <c r="I196" s="34" t="e">
        <f t="shared" si="43"/>
        <v>#DIV/0!</v>
      </c>
      <c r="J196" s="34" t="e">
        <f t="shared" si="43"/>
        <v>#DIV/0!</v>
      </c>
      <c r="K196" s="34"/>
      <c r="L196" s="34" t="e">
        <f t="shared" ref="L196" si="44">(L24+L43+L62+L81+L100+L119+L138+L157+L176+L195)/(IF(L24=0,0,1)+IF(L43=0,0,1)+IF(L62=0,0,1)+IF(L81=0,0,1)+IF(L100=0,0,1)+IF(L119=0,0,1)+IF(L138=0,0,1)+IF(L157=0,0,1)+IF(L176=0,0,1)+IF(L195=0,0,1))</f>
        <v>#DIV/0!</v>
      </c>
    </row>
    <row r="197" spans="1:12" x14ac:dyDescent="0.3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</row>
    <row r="198" spans="1:12" x14ac:dyDescent="0.3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</row>
    <row r="199" spans="1:12" x14ac:dyDescent="0.3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</row>
    <row r="200" spans="1:12" x14ac:dyDescent="0.3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</row>
    <row r="201" spans="1:12" x14ac:dyDescent="0.3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</row>
    <row r="202" spans="1:12" x14ac:dyDescent="0.3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dcterms:created xsi:type="dcterms:W3CDTF">2022-05-16T14:23:56Z</dcterms:created>
  <dcterms:modified xsi:type="dcterms:W3CDTF">2024-02-29T05:28:16Z</dcterms:modified>
</cp:coreProperties>
</file>